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10470" windowHeight="63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H196" i="1" s="1"/>
  <c r="G13" i="1"/>
  <c r="G24" i="1" s="1"/>
  <c r="F13" i="1"/>
  <c r="F24" i="1" s="1"/>
  <c r="F196" i="1" s="1"/>
  <c r="I196" i="1" l="1"/>
  <c r="L196" i="1"/>
  <c r="J196" i="1"/>
  <c r="G196" i="1"/>
</calcChain>
</file>

<file path=xl/sharedStrings.xml><?xml version="1.0" encoding="utf-8"?>
<sst xmlns="http://schemas.openxmlformats.org/spreadsheetml/2006/main" count="278" uniqueCount="99">
  <si>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</si>
  <si>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</si>
  <si>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</si>
  <si>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</si>
  <si>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</si>
  <si>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</si>
  <si>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</si>
  <si>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</si>
  <si>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</si>
  <si>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</si>
  <si>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</si>
  <si>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</si>
  <si>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</si>
  <si>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</si>
  <si>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</si>
  <si>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</si>
  <si>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</si>
  <si>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</si>
  <si>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</si>
  <si>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</si>
  <si>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</si>
  <si>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</si>
  <si>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</si>
  <si>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</si>
  <si>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</si>
  <si>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</si>
  <si>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</si>
  <si>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</si>
  <si>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</si>
  <si>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</si>
  <si>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</si>
  <si>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</si>
  <si>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</si>
  <si>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</si>
  <si>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</si>
  <si>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</si>
  <si>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</si>
  <si>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</si>
  <si>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</si>
  <si>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"Куйбышевская СОШ"</t>
  </si>
  <si>
    <t>Директор школы</t>
  </si>
  <si>
    <t>Розбах Н. Ю.</t>
  </si>
  <si>
    <t>сентября</t>
  </si>
  <si>
    <t>Тефтели мясные</t>
  </si>
  <si>
    <t>Каша гречневая рассыпчатая</t>
  </si>
  <si>
    <t>Чай с сахаром</t>
  </si>
  <si>
    <t>Хлеб пшеничный</t>
  </si>
  <si>
    <t>Банан</t>
  </si>
  <si>
    <t>Овощи в нарезке</t>
  </si>
  <si>
    <t>54-16м</t>
  </si>
  <si>
    <t>54-4г</t>
  </si>
  <si>
    <t>54-2гн</t>
  </si>
  <si>
    <t>54-2з</t>
  </si>
  <si>
    <t>Рыба, тушенная с овощами</t>
  </si>
  <si>
    <t>Картофельное пюре</t>
  </si>
  <si>
    <t>Какао на сгущенном молоке (с сахаром)</t>
  </si>
  <si>
    <t>Яблоко</t>
  </si>
  <si>
    <t>Винегрет овощной</t>
  </si>
  <si>
    <t>Борщ с капустой</t>
  </si>
  <si>
    <t>Кисель</t>
  </si>
  <si>
    <t>Сыр в нарезке</t>
  </si>
  <si>
    <t>54-2с</t>
  </si>
  <si>
    <t>54-1з</t>
  </si>
  <si>
    <t>Плов из птицы</t>
  </si>
  <si>
    <t>Компот из сухофруктов</t>
  </si>
  <si>
    <t>54-3з</t>
  </si>
  <si>
    <t>54-12з</t>
  </si>
  <si>
    <t>54-1хн</t>
  </si>
  <si>
    <t>Каша пшенная с маслом</t>
  </si>
  <si>
    <t>Чай с сахаром и лимоном</t>
  </si>
  <si>
    <t>Груша</t>
  </si>
  <si>
    <t>Булочка к чаю</t>
  </si>
  <si>
    <t>54-24к</t>
  </si>
  <si>
    <t>54-3гн</t>
  </si>
  <si>
    <t>Котлета</t>
  </si>
  <si>
    <t>Макароны отварные с маслом</t>
  </si>
  <si>
    <t>Салат из свежей капусты</t>
  </si>
  <si>
    <t>54-4м</t>
  </si>
  <si>
    <t>54-1г</t>
  </si>
  <si>
    <t>54-7з</t>
  </si>
  <si>
    <t>Гуляш</t>
  </si>
  <si>
    <t>Салат из свеклы отварной</t>
  </si>
  <si>
    <t>54-2м</t>
  </si>
  <si>
    <t>54-11г</t>
  </si>
  <si>
    <t>54-13з</t>
  </si>
  <si>
    <t>Суп лапша</t>
  </si>
  <si>
    <t>Масло сливочное порц</t>
  </si>
  <si>
    <t>53-19з</t>
  </si>
  <si>
    <t>54-7с</t>
  </si>
  <si>
    <t>54-22гн</t>
  </si>
  <si>
    <t xml:space="preserve">Птица отварная </t>
  </si>
  <si>
    <t>Каша гречневая с маслом</t>
  </si>
  <si>
    <t>54-21м</t>
  </si>
  <si>
    <t>Биточки</t>
  </si>
  <si>
    <t>Рис отварной</t>
  </si>
  <si>
    <t>Салат из моркови и яблок</t>
  </si>
  <si>
    <t>54-6м</t>
  </si>
  <si>
    <t>54-6г</t>
  </si>
  <si>
    <t>54-11з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</si>
</sst>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2" fillId="0" borderId="0"/>
    <xf numFmtId="0" fontId="1" fillId="0" borderId="0"/>
  </cellStyleXfs>
  <cellXfs count="8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2" fontId="1" fillId="4" borderId="1" xfId="2" applyNumberFormat="1" applyFill="1" applyBorder="1" applyProtection="1">
      <protection locked="0"/>
    </xf>
    <xf numFmtId="2" fontId="1" fillId="4" borderId="2" xfId="2" applyNumberFormat="1" applyFill="1" applyBorder="1" applyProtection="1">
      <protection locked="0"/>
    </xf>
    <xf numFmtId="2" fontId="1" fillId="4" borderId="5" xfId="2" applyNumberFormat="1" applyFill="1" applyBorder="1" applyProtection="1">
      <protection locked="0"/>
    </xf>
    <xf numFmtId="2" fontId="1" fillId="4" borderId="3" xfId="2" applyNumberFormat="1" applyFill="1" applyBorder="1" applyProtection="1">
      <protection locked="0"/>
    </xf>
    <xf numFmtId="2" fontId="1" fillId="4" borderId="2" xfId="2" applyNumberFormat="1" applyFill="1" applyBorder="1" applyProtection="1">
      <protection locked="0"/>
    </xf>
    <xf numFmtId="2" fontId="1" fillId="4" borderId="3" xfId="2" applyNumberFormat="1" applyFill="1" applyBorder="1" applyProtection="1">
      <protection locked="0"/>
    </xf>
    <xf numFmtId="2" fontId="1" fillId="4" borderId="5" xfId="2" applyNumberFormat="1" applyFill="1" applyBorder="1" applyProtection="1">
      <protection locked="0"/>
    </xf>
    <xf numFmtId="0" fontId="13" fillId="2" borderId="2" xfId="2" applyFont="1" applyFill="1" applyBorder="1" applyAlignment="1" applyProtection="1">
      <alignment horizontal="right" vertical="top" wrapText="1"/>
      <protection locked="0"/>
    </xf>
    <xf numFmtId="0" fontId="13" fillId="2" borderId="1" xfId="2" applyFont="1" applyFill="1" applyBorder="1" applyAlignment="1" applyProtection="1">
      <alignment horizontal="center" vertical="top" wrapText="1"/>
      <protection locked="0"/>
    </xf>
    <xf numFmtId="0" fontId="13" fillId="2" borderId="2" xfId="2" applyFont="1" applyFill="1" applyBorder="1" applyAlignment="1" applyProtection="1">
      <alignment horizontal="center" vertical="top" wrapText="1"/>
      <protection locked="0"/>
    </xf>
    <xf numFmtId="0" fontId="13" fillId="2" borderId="1" xfId="2" applyFont="1" applyFill="1" applyBorder="1" applyAlignment="1" applyProtection="1">
      <alignment horizontal="center" vertical="top" wrapText="1"/>
      <protection locked="0"/>
    </xf>
    <xf numFmtId="0" fontId="13" fillId="2" borderId="2" xfId="2" applyFont="1" applyFill="1" applyBorder="1" applyAlignment="1" applyProtection="1">
      <alignment horizontal="center" vertical="top" wrapText="1"/>
      <protection locked="0"/>
    </xf>
    <xf numFmtId="0" fontId="13" fillId="2" borderId="1" xfId="2" applyFont="1" applyFill="1" applyBorder="1" applyAlignment="1" applyProtection="1">
      <alignment horizontal="center" vertical="top" wrapText="1"/>
      <protection locked="0"/>
    </xf>
    <xf numFmtId="0" fontId="13" fillId="2" borderId="2" xfId="2" applyFont="1" applyFill="1" applyBorder="1" applyAlignment="1" applyProtection="1">
      <alignment horizontal="center" vertical="top" wrapText="1"/>
      <protection locked="0"/>
    </xf>
    <xf numFmtId="0" fontId="13" fillId="2" borderId="2" xfId="2" applyFont="1" applyFill="1" applyBorder="1" applyAlignment="1" applyProtection="1">
      <alignment horizontal="center" vertical="top" wrapText="1"/>
      <protection locked="0"/>
    </xf>
    <xf numFmtId="2" fontId="1" fillId="4" borderId="2" xfId="2" applyNumberFormat="1" applyFill="1" applyBorder="1" applyProtection="1">
      <protection locked="0"/>
    </xf>
    <xf numFmtId="2" fontId="1" fillId="4" borderId="3" xfId="2" applyNumberFormat="1" applyFill="1" applyBorder="1" applyProtection="1">
      <protection locked="0"/>
    </xf>
    <xf numFmtId="0" fontId="13" fillId="2" borderId="2" xfId="2" applyFont="1" applyFill="1" applyBorder="1" applyAlignment="1" applyProtection="1">
      <alignment horizontal="right" vertical="top" wrapText="1"/>
      <protection locked="0"/>
    </xf>
    <xf numFmtId="0" fontId="13" fillId="2" borderId="1" xfId="2" applyFont="1" applyFill="1" applyBorder="1" applyAlignment="1" applyProtection="1">
      <alignment horizontal="center" vertical="top" wrapText="1"/>
      <protection locked="0"/>
    </xf>
    <xf numFmtId="0" fontId="13" fillId="2" borderId="2" xfId="2" applyFont="1" applyFill="1" applyBorder="1" applyAlignment="1" applyProtection="1">
      <alignment horizontal="center" vertical="top" wrapText="1"/>
      <protection locked="0"/>
    </xf>
    <xf numFmtId="0" fontId="13" fillId="2" borderId="1" xfId="2" applyFont="1" applyFill="1" applyBorder="1" applyAlignment="1" applyProtection="1">
      <alignment horizontal="center" vertical="top" wrapText="1"/>
      <protection locked="0"/>
    </xf>
    <xf numFmtId="0" fontId="13" fillId="2" borderId="2" xfId="2" applyFont="1" applyFill="1" applyBorder="1" applyAlignment="1" applyProtection="1">
      <alignment horizontal="center" vertical="top" wrapText="1"/>
      <protection locked="0"/>
    </xf>
    <xf numFmtId="2" fontId="1" fillId="4" borderId="1" xfId="2" applyNumberFormat="1" applyFill="1" applyBorder="1" applyAlignment="1" applyProtection="1">
      <alignment horizontal="right"/>
      <protection locked="0"/>
    </xf>
    <xf numFmtId="2" fontId="1" fillId="4" borderId="2" xfId="2" applyNumberFormat="1" applyFill="1" applyBorder="1" applyAlignment="1" applyProtection="1">
      <alignment horizontal="right"/>
      <protection locked="0"/>
    </xf>
    <xf numFmtId="0" fontId="13" fillId="2" borderId="2" xfId="2" applyFont="1" applyFill="1" applyBorder="1" applyAlignment="1" applyProtection="1">
      <alignment horizontal="right" vertical="top" wrapText="1"/>
      <protection locked="0"/>
    </xf>
    <xf numFmtId="2" fontId="1" fillId="4" borderId="2" xfId="2" applyNumberFormat="1" applyFill="1" applyBorder="1" applyAlignment="1" applyProtection="1">
      <alignment horizontal="right"/>
      <protection locked="0"/>
    </xf>
    <xf numFmtId="2" fontId="1" fillId="4" borderId="3" xfId="2" applyNumberFormat="1" applyFill="1" applyBorder="1" applyAlignment="1" applyProtection="1">
      <alignment horizontal="right"/>
      <protection locked="0"/>
    </xf>
    <xf numFmtId="0" fontId="13" fillId="2" borderId="2" xfId="2" applyFont="1" applyFill="1" applyBorder="1" applyAlignment="1" applyProtection="1">
      <alignment horizontal="right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2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2" t="s">
        <v>39</v>
      </c>
      <c r="D1" s="83"/>
      <c r="E1" s="83"/>
      <c r="F1" s="12" t="s">
        <v>16</v>
      </c>
      <c r="G1" s="2" t="s">
        <v>17</v>
      </c>
      <c r="H1" s="84" t="s">
        <v>40</v>
      </c>
      <c r="I1" s="84"/>
      <c r="J1" s="84"/>
      <c r="K1" s="84"/>
    </row>
    <row r="2" spans="1:12" ht="18" x14ac:dyDescent="0.2">
      <c r="A2" s="35" t="s">
        <v>6</v>
      </c>
      <c r="C2" s="2"/>
      <c r="G2" s="2" t="s">
        <v>18</v>
      </c>
      <c r="H2" s="84" t="s">
        <v>41</v>
      </c>
      <c r="I2" s="84"/>
      <c r="J2" s="84"/>
      <c r="K2" s="8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 t="s">
        <v>42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60</v>
      </c>
      <c r="G6" s="40">
        <v>8.6999999999999993</v>
      </c>
      <c r="H6" s="40">
        <v>8.8000000000000007</v>
      </c>
      <c r="I6" s="40">
        <v>4.8</v>
      </c>
      <c r="J6" s="40">
        <v>133.1</v>
      </c>
      <c r="K6" s="41" t="s">
        <v>49</v>
      </c>
      <c r="L6" s="51">
        <v>23</v>
      </c>
    </row>
    <row r="7" spans="1:12" ht="15" x14ac:dyDescent="0.25">
      <c r="A7" s="23"/>
      <c r="B7" s="15"/>
      <c r="C7" s="11"/>
      <c r="D7" s="6" t="s">
        <v>21</v>
      </c>
      <c r="E7" s="42" t="s">
        <v>44</v>
      </c>
      <c r="F7" s="43">
        <v>150</v>
      </c>
      <c r="G7" s="43">
        <v>8.3000000000000007</v>
      </c>
      <c r="H7" s="43">
        <v>6.3</v>
      </c>
      <c r="I7" s="43">
        <v>36</v>
      </c>
      <c r="J7" s="43">
        <v>233.7</v>
      </c>
      <c r="K7" s="44" t="s">
        <v>50</v>
      </c>
      <c r="L7" s="52">
        <v>17</v>
      </c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0.2</v>
      </c>
      <c r="H8" s="43">
        <v>0</v>
      </c>
      <c r="I8" s="43">
        <v>6.5</v>
      </c>
      <c r="J8" s="43">
        <v>26.8</v>
      </c>
      <c r="K8" s="44" t="s">
        <v>51</v>
      </c>
      <c r="L8" s="52">
        <v>10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60</v>
      </c>
      <c r="G9" s="43">
        <v>4.2</v>
      </c>
      <c r="H9" s="43">
        <v>0.42</v>
      </c>
      <c r="I9" s="43">
        <v>18.88</v>
      </c>
      <c r="J9" s="43">
        <v>127.8</v>
      </c>
      <c r="K9" s="44"/>
      <c r="L9" s="52">
        <v>5</v>
      </c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100</v>
      </c>
      <c r="G10" s="43"/>
      <c r="H10" s="43"/>
      <c r="I10" s="43"/>
      <c r="J10" s="43"/>
      <c r="K10" s="44"/>
      <c r="L10" s="53">
        <v>11.58</v>
      </c>
    </row>
    <row r="11" spans="1:12" ht="15.75" thickBot="1" x14ac:dyDescent="0.3">
      <c r="A11" s="23"/>
      <c r="B11" s="15"/>
      <c r="C11" s="11"/>
      <c r="D11" s="6"/>
      <c r="E11" s="42" t="s">
        <v>48</v>
      </c>
      <c r="F11" s="43">
        <v>60</v>
      </c>
      <c r="G11" s="43">
        <v>0.5</v>
      </c>
      <c r="H11" s="43">
        <v>0.1</v>
      </c>
      <c r="I11" s="43">
        <v>1.5</v>
      </c>
      <c r="J11" s="43">
        <v>8.5</v>
      </c>
      <c r="K11" s="44" t="s">
        <v>52</v>
      </c>
      <c r="L11" s="54">
        <v>7.78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21.9</v>
      </c>
      <c r="H13" s="19">
        <f t="shared" si="0"/>
        <v>15.620000000000001</v>
      </c>
      <c r="I13" s="19">
        <f t="shared" si="0"/>
        <v>67.679999999999993</v>
      </c>
      <c r="J13" s="19">
        <f t="shared" si="0"/>
        <v>529.9</v>
      </c>
      <c r="K13" s="25"/>
      <c r="L13" s="19">
        <f t="shared" ref="L13" si="1">SUM(L6:L12)</f>
        <v>74.36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630</v>
      </c>
      <c r="G24" s="32">
        <f t="shared" ref="G24:J24" si="4">G13+G23</f>
        <v>21.9</v>
      </c>
      <c r="H24" s="32">
        <f t="shared" si="4"/>
        <v>15.620000000000001</v>
      </c>
      <c r="I24" s="32">
        <f t="shared" si="4"/>
        <v>67.679999999999993</v>
      </c>
      <c r="J24" s="32">
        <f t="shared" si="4"/>
        <v>529.9</v>
      </c>
      <c r="K24" s="32"/>
      <c r="L24" s="32">
        <f t="shared" ref="L24" si="5">L13+L23</f>
        <v>74.36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70</v>
      </c>
      <c r="G25" s="40">
        <v>9.6</v>
      </c>
      <c r="H25" s="40">
        <v>5.2</v>
      </c>
      <c r="I25" s="40">
        <v>4.4000000000000004</v>
      </c>
      <c r="J25" s="40">
        <v>103</v>
      </c>
      <c r="K25" s="41"/>
      <c r="L25" s="55">
        <v>19.690000000000001</v>
      </c>
    </row>
    <row r="26" spans="1:12" ht="15" x14ac:dyDescent="0.25">
      <c r="A26" s="14"/>
      <c r="B26" s="15"/>
      <c r="C26" s="11"/>
      <c r="D26" s="6" t="s">
        <v>21</v>
      </c>
      <c r="E26" s="42" t="s">
        <v>54</v>
      </c>
      <c r="F26" s="43">
        <v>150</v>
      </c>
      <c r="G26" s="43">
        <v>3.2</v>
      </c>
      <c r="H26" s="43">
        <v>5.2</v>
      </c>
      <c r="I26" s="43">
        <v>19.8</v>
      </c>
      <c r="J26" s="43">
        <v>139.4</v>
      </c>
      <c r="K26" s="44"/>
      <c r="L26" s="55">
        <v>9</v>
      </c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3.5</v>
      </c>
      <c r="H27" s="43">
        <v>3.3</v>
      </c>
      <c r="I27" s="43">
        <v>22.3</v>
      </c>
      <c r="J27" s="43">
        <v>133.4</v>
      </c>
      <c r="K27" s="44"/>
      <c r="L27" s="55">
        <v>16</v>
      </c>
    </row>
    <row r="28" spans="1:12" ht="15.75" thickBot="1" x14ac:dyDescent="0.3">
      <c r="A28" s="14"/>
      <c r="B28" s="15"/>
      <c r="C28" s="11"/>
      <c r="D28" s="7" t="s">
        <v>23</v>
      </c>
      <c r="E28" s="42" t="s">
        <v>46</v>
      </c>
      <c r="F28" s="43">
        <v>60</v>
      </c>
      <c r="G28" s="43">
        <v>4.2</v>
      </c>
      <c r="H28" s="43">
        <v>0.42</v>
      </c>
      <c r="I28" s="43">
        <v>18.88</v>
      </c>
      <c r="J28" s="43">
        <v>127.8</v>
      </c>
      <c r="K28" s="44"/>
      <c r="L28" s="56">
        <v>5</v>
      </c>
    </row>
    <row r="29" spans="1:12" ht="15" x14ac:dyDescent="0.25">
      <c r="A29" s="14"/>
      <c r="B29" s="15"/>
      <c r="C29" s="11"/>
      <c r="D29" s="7" t="s">
        <v>24</v>
      </c>
      <c r="E29" s="42" t="s">
        <v>56</v>
      </c>
      <c r="F29" s="43">
        <v>100</v>
      </c>
      <c r="G29" s="43"/>
      <c r="H29" s="43"/>
      <c r="I29" s="43"/>
      <c r="J29" s="43"/>
      <c r="K29" s="44"/>
      <c r="L29" s="57">
        <v>14.67</v>
      </c>
    </row>
    <row r="30" spans="1:12" ht="15" x14ac:dyDescent="0.25">
      <c r="A30" s="14"/>
      <c r="B30" s="15"/>
      <c r="C30" s="11"/>
      <c r="D30" s="6"/>
      <c r="E30" s="42" t="s">
        <v>57</v>
      </c>
      <c r="F30" s="43">
        <v>60</v>
      </c>
      <c r="G30" s="43">
        <v>0.6</v>
      </c>
      <c r="H30" s="43">
        <v>5.3</v>
      </c>
      <c r="I30" s="43">
        <v>4.0999999999999996</v>
      </c>
      <c r="J30" s="43">
        <v>67.099999999999994</v>
      </c>
      <c r="K30" s="44"/>
      <c r="L30" s="58">
        <v>10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 t="shared" ref="G32" si="6">SUM(G25:G31)</f>
        <v>21.1</v>
      </c>
      <c r="H32" s="19">
        <f t="shared" ref="H32" si="7">SUM(H25:H31)</f>
        <v>19.419999999999998</v>
      </c>
      <c r="I32" s="19">
        <f t="shared" ref="I32" si="8">SUM(I25:I31)</f>
        <v>69.47999999999999</v>
      </c>
      <c r="J32" s="19">
        <f t="shared" ref="J32:L32" si="9">SUM(J25:J31)</f>
        <v>570.70000000000005</v>
      </c>
      <c r="K32" s="25"/>
      <c r="L32" s="19">
        <f t="shared" si="9"/>
        <v>74.36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9" t="s">
        <v>4</v>
      </c>
      <c r="D43" s="80"/>
      <c r="E43" s="31"/>
      <c r="F43" s="32">
        <f>F32+F42</f>
        <v>640</v>
      </c>
      <c r="G43" s="32">
        <f t="shared" ref="G43" si="14">G32+G42</f>
        <v>21.1</v>
      </c>
      <c r="H43" s="32">
        <f t="shared" ref="H43" si="15">H32+H42</f>
        <v>19.419999999999998</v>
      </c>
      <c r="I43" s="32">
        <f t="shared" ref="I43" si="16">I32+I42</f>
        <v>69.47999999999999</v>
      </c>
      <c r="J43" s="32">
        <f t="shared" ref="J43:L43" si="17">J32+J42</f>
        <v>570.70000000000005</v>
      </c>
      <c r="K43" s="32"/>
      <c r="L43" s="32">
        <f t="shared" si="17"/>
        <v>74.36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250</v>
      </c>
      <c r="G44" s="40">
        <v>5.88</v>
      </c>
      <c r="H44" s="40">
        <v>6.2</v>
      </c>
      <c r="I44" s="40">
        <v>12.65</v>
      </c>
      <c r="J44" s="40">
        <v>137.94999999999999</v>
      </c>
      <c r="K44" s="41" t="s">
        <v>61</v>
      </c>
      <c r="L44" s="59">
        <v>20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60"/>
    </row>
    <row r="46" spans="1:12" ht="15" x14ac:dyDescent="0.25">
      <c r="A46" s="23"/>
      <c r="B46" s="15"/>
      <c r="C46" s="11"/>
      <c r="D46" s="7" t="s">
        <v>22</v>
      </c>
      <c r="E46" s="42" t="s">
        <v>59</v>
      </c>
      <c r="F46" s="43">
        <v>200</v>
      </c>
      <c r="G46" s="43"/>
      <c r="H46" s="43"/>
      <c r="I46" s="43">
        <v>36</v>
      </c>
      <c r="J46" s="43">
        <v>118</v>
      </c>
      <c r="K46" s="44"/>
      <c r="L46" s="60">
        <v>18</v>
      </c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60</v>
      </c>
      <c r="G47" s="43">
        <v>4.2</v>
      </c>
      <c r="H47" s="43">
        <v>0.42</v>
      </c>
      <c r="I47" s="43">
        <v>18.88</v>
      </c>
      <c r="J47" s="43">
        <v>127.8</v>
      </c>
      <c r="K47" s="44"/>
      <c r="L47" s="60">
        <v>5</v>
      </c>
    </row>
    <row r="48" spans="1:12" ht="15" x14ac:dyDescent="0.25">
      <c r="A48" s="23"/>
      <c r="B48" s="15"/>
      <c r="C48" s="11"/>
      <c r="D48" s="7" t="s">
        <v>24</v>
      </c>
      <c r="E48" s="42" t="s">
        <v>47</v>
      </c>
      <c r="F48" s="43">
        <v>100</v>
      </c>
      <c r="G48" s="43">
        <v>1.5</v>
      </c>
      <c r="H48" s="43">
        <v>0.5</v>
      </c>
      <c r="I48" s="43">
        <v>21</v>
      </c>
      <c r="J48" s="43">
        <v>178</v>
      </c>
      <c r="K48" s="44"/>
      <c r="L48" s="60">
        <v>12.36</v>
      </c>
    </row>
    <row r="49" spans="1:12" ht="15" x14ac:dyDescent="0.25">
      <c r="A49" s="23"/>
      <c r="B49" s="15"/>
      <c r="C49" s="11"/>
      <c r="D49" s="6"/>
      <c r="E49" s="42" t="s">
        <v>60</v>
      </c>
      <c r="F49" s="43">
        <v>30</v>
      </c>
      <c r="G49" s="43">
        <v>7</v>
      </c>
      <c r="H49" s="43">
        <v>8.8000000000000007</v>
      </c>
      <c r="I49" s="43"/>
      <c r="J49" s="43">
        <v>107.5</v>
      </c>
      <c r="K49" s="44" t="s">
        <v>62</v>
      </c>
      <c r="L49" s="60">
        <v>19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640</v>
      </c>
      <c r="G51" s="19">
        <f t="shared" ref="G51" si="18">SUM(G44:G50)</f>
        <v>18.579999999999998</v>
      </c>
      <c r="H51" s="19">
        <f t="shared" ref="H51" si="19">SUM(H44:H50)</f>
        <v>15.920000000000002</v>
      </c>
      <c r="I51" s="19">
        <f t="shared" ref="I51" si="20">SUM(I44:I50)</f>
        <v>88.53</v>
      </c>
      <c r="J51" s="19">
        <f t="shared" ref="J51:L51" si="21">SUM(J44:J50)</f>
        <v>669.25</v>
      </c>
      <c r="K51" s="25"/>
      <c r="L51" s="19">
        <f t="shared" si="21"/>
        <v>74.36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f>F51+F61</f>
        <v>640</v>
      </c>
      <c r="G62" s="32">
        <f t="shared" ref="G62" si="26">G51+G61</f>
        <v>18.579999999999998</v>
      </c>
      <c r="H62" s="32">
        <f t="shared" ref="H62" si="27">H51+H61</f>
        <v>15.920000000000002</v>
      </c>
      <c r="I62" s="32">
        <f t="shared" ref="I62" si="28">I51+I61</f>
        <v>88.53</v>
      </c>
      <c r="J62" s="32">
        <f t="shared" ref="J62:L62" si="29">J51+J61</f>
        <v>669.25</v>
      </c>
      <c r="K62" s="32"/>
      <c r="L62" s="32">
        <f t="shared" si="29"/>
        <v>74.36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200</v>
      </c>
      <c r="G63" s="40">
        <v>27.3</v>
      </c>
      <c r="H63" s="40">
        <v>8.1</v>
      </c>
      <c r="I63" s="40">
        <v>33.200000000000003</v>
      </c>
      <c r="J63" s="40">
        <v>314.60000000000002</v>
      </c>
      <c r="K63" s="41" t="s">
        <v>66</v>
      </c>
      <c r="L63" s="61">
        <v>35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62"/>
    </row>
    <row r="65" spans="1:12" ht="15" x14ac:dyDescent="0.25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0.5</v>
      </c>
      <c r="H65" s="43"/>
      <c r="I65" s="43">
        <v>19.8</v>
      </c>
      <c r="J65" s="43">
        <v>81</v>
      </c>
      <c r="K65" s="44" t="s">
        <v>67</v>
      </c>
      <c r="L65" s="62">
        <v>20</v>
      </c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60</v>
      </c>
      <c r="G66" s="43">
        <v>4.2</v>
      </c>
      <c r="H66" s="43">
        <v>0.42</v>
      </c>
      <c r="I66" s="43">
        <v>18.88</v>
      </c>
      <c r="J66" s="43">
        <v>127.8</v>
      </c>
      <c r="K66" s="44"/>
      <c r="L66" s="62">
        <v>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62"/>
    </row>
    <row r="68" spans="1:12" ht="15" x14ac:dyDescent="0.25">
      <c r="A68" s="23"/>
      <c r="B68" s="15"/>
      <c r="C68" s="11"/>
      <c r="D68" s="6"/>
      <c r="E68" s="42" t="s">
        <v>48</v>
      </c>
      <c r="F68" s="43">
        <v>60</v>
      </c>
      <c r="G68" s="43">
        <v>0.7</v>
      </c>
      <c r="H68" s="43">
        <v>0.1</v>
      </c>
      <c r="I68" s="43">
        <v>2.2999999999999998</v>
      </c>
      <c r="J68" s="43">
        <v>12.8</v>
      </c>
      <c r="K68" s="44" t="s">
        <v>65</v>
      </c>
      <c r="L68" s="62">
        <v>9.58</v>
      </c>
    </row>
    <row r="69" spans="1:12" ht="15" x14ac:dyDescent="0.25">
      <c r="A69" s="23"/>
      <c r="B69" s="15"/>
      <c r="C69" s="11"/>
      <c r="D69" s="6"/>
      <c r="E69" s="42" t="s">
        <v>60</v>
      </c>
      <c r="F69" s="43">
        <v>15</v>
      </c>
      <c r="G69" s="43"/>
      <c r="H69" s="43"/>
      <c r="I69" s="43"/>
      <c r="J69" s="43"/>
      <c r="K69" s="44"/>
      <c r="L69" s="62">
        <v>4.78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32.700000000000003</v>
      </c>
      <c r="H70" s="19">
        <f t="shared" ref="H70" si="31">SUM(H63:H69)</f>
        <v>8.6199999999999992</v>
      </c>
      <c r="I70" s="19">
        <f t="shared" ref="I70" si="32">SUM(I63:I69)</f>
        <v>74.179999999999993</v>
      </c>
      <c r="J70" s="19">
        <f t="shared" ref="J70:L70" si="33">SUM(J63:J69)</f>
        <v>536.19999999999993</v>
      </c>
      <c r="K70" s="25"/>
      <c r="L70" s="19">
        <f t="shared" si="33"/>
        <v>74.36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9" t="s">
        <v>4</v>
      </c>
      <c r="D81" s="80"/>
      <c r="E81" s="31"/>
      <c r="F81" s="32">
        <f>F70+F80</f>
        <v>535</v>
      </c>
      <c r="G81" s="32">
        <f t="shared" ref="G81" si="38">G70+G80</f>
        <v>32.700000000000003</v>
      </c>
      <c r="H81" s="32">
        <f t="shared" ref="H81" si="39">H70+H80</f>
        <v>8.6199999999999992</v>
      </c>
      <c r="I81" s="32">
        <f t="shared" ref="I81" si="40">I70+I80</f>
        <v>74.179999999999993</v>
      </c>
      <c r="J81" s="32">
        <f t="shared" ref="J81:L81" si="41">J70+J80</f>
        <v>536.19999999999993</v>
      </c>
      <c r="K81" s="32"/>
      <c r="L81" s="32">
        <f t="shared" si="41"/>
        <v>74.36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200</v>
      </c>
      <c r="G82" s="40">
        <v>8.3000000000000007</v>
      </c>
      <c r="H82" s="40">
        <v>10.1</v>
      </c>
      <c r="I82" s="40">
        <v>37.6</v>
      </c>
      <c r="J82" s="40">
        <v>274.89999999999998</v>
      </c>
      <c r="K82" s="41" t="s">
        <v>72</v>
      </c>
      <c r="L82" s="63">
        <v>16.27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64"/>
    </row>
    <row r="84" spans="1:12" ht="15" x14ac:dyDescent="0.25">
      <c r="A84" s="23"/>
      <c r="B84" s="15"/>
      <c r="C84" s="11"/>
      <c r="D84" s="7" t="s">
        <v>22</v>
      </c>
      <c r="E84" s="42" t="s">
        <v>69</v>
      </c>
      <c r="F84" s="43">
        <v>200</v>
      </c>
      <c r="G84" s="43">
        <v>0.3</v>
      </c>
      <c r="H84" s="43"/>
      <c r="I84" s="43">
        <v>6.7</v>
      </c>
      <c r="J84" s="43">
        <v>27.9</v>
      </c>
      <c r="K84" s="44" t="s">
        <v>73</v>
      </c>
      <c r="L84" s="64">
        <v>15</v>
      </c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60</v>
      </c>
      <c r="G85" s="43">
        <v>4.2</v>
      </c>
      <c r="H85" s="43">
        <v>0.42</v>
      </c>
      <c r="I85" s="43">
        <v>18.88</v>
      </c>
      <c r="J85" s="43">
        <v>127.8</v>
      </c>
      <c r="K85" s="44"/>
      <c r="L85" s="64">
        <v>5</v>
      </c>
    </row>
    <row r="86" spans="1:12" ht="15" x14ac:dyDescent="0.25">
      <c r="A86" s="23"/>
      <c r="B86" s="15"/>
      <c r="C86" s="11"/>
      <c r="D86" s="7" t="s">
        <v>24</v>
      </c>
      <c r="E86" s="42" t="s">
        <v>70</v>
      </c>
      <c r="F86" s="43">
        <v>100</v>
      </c>
      <c r="G86" s="43"/>
      <c r="H86" s="43"/>
      <c r="I86" s="43"/>
      <c r="J86" s="43"/>
      <c r="K86" s="44"/>
      <c r="L86" s="64">
        <v>15.09</v>
      </c>
    </row>
    <row r="87" spans="1:12" ht="15" x14ac:dyDescent="0.25">
      <c r="A87" s="23"/>
      <c r="B87" s="15"/>
      <c r="C87" s="11"/>
      <c r="D87" s="6"/>
      <c r="E87" s="42" t="s">
        <v>71</v>
      </c>
      <c r="F87" s="43">
        <v>100</v>
      </c>
      <c r="G87" s="43">
        <v>12.3</v>
      </c>
      <c r="H87" s="43">
        <v>4</v>
      </c>
      <c r="I87" s="43">
        <v>54.4</v>
      </c>
      <c r="J87" s="43">
        <v>240</v>
      </c>
      <c r="K87" s="44"/>
      <c r="L87" s="64">
        <v>23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660</v>
      </c>
      <c r="G89" s="19">
        <f t="shared" ref="G89" si="42">SUM(G82:G88)</f>
        <v>25.1</v>
      </c>
      <c r="H89" s="19">
        <f t="shared" ref="H89" si="43">SUM(H82:H88)</f>
        <v>14.52</v>
      </c>
      <c r="I89" s="19">
        <f t="shared" ref="I89" si="44">SUM(I82:I88)</f>
        <v>117.58000000000001</v>
      </c>
      <c r="J89" s="19">
        <f t="shared" ref="J89:L89" si="45">SUM(J82:J88)</f>
        <v>670.59999999999991</v>
      </c>
      <c r="K89" s="25"/>
      <c r="L89" s="19">
        <f t="shared" si="45"/>
        <v>74.36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660</v>
      </c>
      <c r="G100" s="32">
        <f t="shared" ref="G100" si="50">G89+G99</f>
        <v>25.1</v>
      </c>
      <c r="H100" s="32">
        <f t="shared" ref="H100" si="51">H89+H99</f>
        <v>14.52</v>
      </c>
      <c r="I100" s="32">
        <f t="shared" ref="I100" si="52">I89+I99</f>
        <v>117.58000000000001</v>
      </c>
      <c r="J100" s="32">
        <f t="shared" ref="J100:L100" si="53">J89+J99</f>
        <v>670.59999999999991</v>
      </c>
      <c r="K100" s="32"/>
      <c r="L100" s="32">
        <f t="shared" si="53"/>
        <v>74.36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75</v>
      </c>
      <c r="G101" s="40">
        <v>13.7</v>
      </c>
      <c r="H101" s="40">
        <v>13.1</v>
      </c>
      <c r="I101" s="40">
        <v>12.4</v>
      </c>
      <c r="J101" s="40">
        <v>221.3</v>
      </c>
      <c r="K101" s="41" t="s">
        <v>77</v>
      </c>
      <c r="L101" s="66">
        <v>24</v>
      </c>
    </row>
    <row r="102" spans="1:12" ht="15" x14ac:dyDescent="0.25">
      <c r="A102" s="23"/>
      <c r="B102" s="15"/>
      <c r="C102" s="11"/>
      <c r="D102" s="6" t="s">
        <v>21</v>
      </c>
      <c r="E102" s="42" t="s">
        <v>75</v>
      </c>
      <c r="F102" s="43">
        <v>150</v>
      </c>
      <c r="G102" s="43">
        <v>5.4</v>
      </c>
      <c r="H102" s="43">
        <v>4.9000000000000004</v>
      </c>
      <c r="I102" s="43">
        <v>32.799999999999997</v>
      </c>
      <c r="J102" s="43">
        <v>196.8</v>
      </c>
      <c r="K102" s="44" t="s">
        <v>78</v>
      </c>
      <c r="L102" s="66">
        <v>18</v>
      </c>
    </row>
    <row r="103" spans="1:12" ht="15" x14ac:dyDescent="0.25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0.2</v>
      </c>
      <c r="H103" s="43">
        <v>0</v>
      </c>
      <c r="I103" s="43">
        <v>6.5</v>
      </c>
      <c r="J103" s="43">
        <v>26.8</v>
      </c>
      <c r="K103" s="44" t="s">
        <v>51</v>
      </c>
      <c r="L103" s="66">
        <v>14</v>
      </c>
    </row>
    <row r="104" spans="1:12" ht="15.75" thickBot="1" x14ac:dyDescent="0.3">
      <c r="A104" s="23"/>
      <c r="B104" s="15"/>
      <c r="C104" s="11"/>
      <c r="D104" s="7" t="s">
        <v>23</v>
      </c>
      <c r="E104" s="42" t="s">
        <v>46</v>
      </c>
      <c r="F104" s="43">
        <v>60</v>
      </c>
      <c r="G104" s="43">
        <v>4.2</v>
      </c>
      <c r="H104" s="43">
        <v>0.42</v>
      </c>
      <c r="I104" s="43">
        <v>18.88</v>
      </c>
      <c r="J104" s="43">
        <v>127.8</v>
      </c>
      <c r="K104" s="44"/>
      <c r="L104" s="67">
        <v>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65"/>
    </row>
    <row r="106" spans="1:12" ht="15" x14ac:dyDescent="0.25">
      <c r="A106" s="23"/>
      <c r="B106" s="15"/>
      <c r="C106" s="11"/>
      <c r="D106" s="6"/>
      <c r="E106" s="42" t="s">
        <v>76</v>
      </c>
      <c r="F106" s="43">
        <v>60</v>
      </c>
      <c r="G106" s="43">
        <v>1.6</v>
      </c>
      <c r="H106" s="43">
        <v>6.1</v>
      </c>
      <c r="I106" s="43">
        <v>6.2</v>
      </c>
      <c r="J106" s="43">
        <v>85.7</v>
      </c>
      <c r="K106" s="44" t="s">
        <v>79</v>
      </c>
      <c r="L106" s="68">
        <v>13.36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545</v>
      </c>
      <c r="G108" s="19">
        <f t="shared" ref="G108:J108" si="54">SUM(G101:G107)</f>
        <v>25.1</v>
      </c>
      <c r="H108" s="19">
        <f t="shared" si="54"/>
        <v>24.520000000000003</v>
      </c>
      <c r="I108" s="19">
        <f t="shared" si="54"/>
        <v>76.78</v>
      </c>
      <c r="J108" s="19">
        <f t="shared" si="54"/>
        <v>658.40000000000009</v>
      </c>
      <c r="K108" s="25"/>
      <c r="L108" s="19">
        <f t="shared" ref="L108" si="55">SUM(L101:L107)</f>
        <v>74.36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9" t="s">
        <v>4</v>
      </c>
      <c r="D119" s="80"/>
      <c r="E119" s="31"/>
      <c r="F119" s="32">
        <f>F108+F118</f>
        <v>545</v>
      </c>
      <c r="G119" s="32">
        <f t="shared" ref="G119" si="58">G108+G118</f>
        <v>25.1</v>
      </c>
      <c r="H119" s="32">
        <f t="shared" ref="H119" si="59">H108+H118</f>
        <v>24.520000000000003</v>
      </c>
      <c r="I119" s="32">
        <f t="shared" ref="I119" si="60">I108+I118</f>
        <v>76.78</v>
      </c>
      <c r="J119" s="32">
        <f t="shared" ref="J119:L119" si="61">J108+J118</f>
        <v>658.40000000000009</v>
      </c>
      <c r="K119" s="32"/>
      <c r="L119" s="32">
        <f t="shared" si="61"/>
        <v>74.36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80</v>
      </c>
      <c r="G120" s="40">
        <v>13.5</v>
      </c>
      <c r="H120" s="40">
        <v>13.1</v>
      </c>
      <c r="I120" s="40">
        <v>3.2</v>
      </c>
      <c r="J120" s="40">
        <v>185.6</v>
      </c>
      <c r="K120" s="41" t="s">
        <v>82</v>
      </c>
      <c r="L120" s="69">
        <v>28</v>
      </c>
    </row>
    <row r="121" spans="1:12" ht="15" x14ac:dyDescent="0.25">
      <c r="A121" s="14"/>
      <c r="B121" s="15"/>
      <c r="C121" s="11"/>
      <c r="D121" s="6" t="s">
        <v>21</v>
      </c>
      <c r="E121" s="42" t="s">
        <v>54</v>
      </c>
      <c r="F121" s="43">
        <v>150</v>
      </c>
      <c r="G121" s="43">
        <v>3.2</v>
      </c>
      <c r="H121" s="43">
        <v>5.2</v>
      </c>
      <c r="I121" s="43">
        <v>19.8</v>
      </c>
      <c r="J121" s="43">
        <v>139.4</v>
      </c>
      <c r="K121" s="44" t="s">
        <v>83</v>
      </c>
      <c r="L121" s="70">
        <v>15</v>
      </c>
    </row>
    <row r="122" spans="1:12" ht="15" x14ac:dyDescent="0.25">
      <c r="A122" s="14"/>
      <c r="B122" s="15"/>
      <c r="C122" s="11"/>
      <c r="D122" s="7" t="s">
        <v>22</v>
      </c>
      <c r="E122" s="42" t="s">
        <v>64</v>
      </c>
      <c r="F122" s="43">
        <v>200</v>
      </c>
      <c r="G122" s="43">
        <v>0.5</v>
      </c>
      <c r="H122" s="43"/>
      <c r="I122" s="43">
        <v>19.8</v>
      </c>
      <c r="J122" s="43">
        <v>81</v>
      </c>
      <c r="K122" s="44" t="s">
        <v>67</v>
      </c>
      <c r="L122" s="70">
        <v>20</v>
      </c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60</v>
      </c>
      <c r="G123" s="43">
        <v>4.2</v>
      </c>
      <c r="H123" s="43">
        <v>0.42</v>
      </c>
      <c r="I123" s="43">
        <v>18.88</v>
      </c>
      <c r="J123" s="43">
        <v>127.8</v>
      </c>
      <c r="K123" s="44"/>
      <c r="L123" s="70">
        <v>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70"/>
    </row>
    <row r="125" spans="1:12" ht="15" x14ac:dyDescent="0.25">
      <c r="A125" s="14"/>
      <c r="B125" s="15"/>
      <c r="C125" s="11"/>
      <c r="D125" s="6"/>
      <c r="E125" s="42" t="s">
        <v>81</v>
      </c>
      <c r="F125" s="43">
        <v>60</v>
      </c>
      <c r="G125" s="43">
        <v>0.8</v>
      </c>
      <c r="H125" s="43">
        <v>2.7</v>
      </c>
      <c r="I125" s="43">
        <v>4.5999999999999996</v>
      </c>
      <c r="J125" s="43">
        <v>45.6</v>
      </c>
      <c r="K125" s="44" t="s">
        <v>84</v>
      </c>
      <c r="L125" s="70">
        <v>6.36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22.2</v>
      </c>
      <c r="H127" s="19">
        <f t="shared" si="62"/>
        <v>21.42</v>
      </c>
      <c r="I127" s="19">
        <f t="shared" si="62"/>
        <v>66.279999999999987</v>
      </c>
      <c r="J127" s="19">
        <f t="shared" si="62"/>
        <v>579.4</v>
      </c>
      <c r="K127" s="25"/>
      <c r="L127" s="19">
        <f t="shared" ref="L127" si="63">SUM(L120:L126)</f>
        <v>74.36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9" t="s">
        <v>4</v>
      </c>
      <c r="D138" s="80"/>
      <c r="E138" s="31"/>
      <c r="F138" s="32">
        <f>F127+F137</f>
        <v>550</v>
      </c>
      <c r="G138" s="32">
        <f t="shared" ref="G138" si="66">G127+G137</f>
        <v>22.2</v>
      </c>
      <c r="H138" s="32">
        <f t="shared" ref="H138" si="67">H127+H137</f>
        <v>21.42</v>
      </c>
      <c r="I138" s="32">
        <f t="shared" ref="I138" si="68">I127+I137</f>
        <v>66.279999999999987</v>
      </c>
      <c r="J138" s="32">
        <f t="shared" ref="J138:L138" si="69">J127+J137</f>
        <v>579.4</v>
      </c>
      <c r="K138" s="32"/>
      <c r="L138" s="32">
        <f t="shared" si="69"/>
        <v>74.36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250</v>
      </c>
      <c r="G139" s="40">
        <v>6.45</v>
      </c>
      <c r="H139" s="40">
        <v>3.48</v>
      </c>
      <c r="I139" s="40">
        <v>23.13</v>
      </c>
      <c r="J139" s="40">
        <v>149.5</v>
      </c>
      <c r="K139" s="41" t="s">
        <v>88</v>
      </c>
      <c r="L139" s="71">
        <v>18.690000000000001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72"/>
    </row>
    <row r="141" spans="1:12" ht="15" x14ac:dyDescent="0.25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3.5</v>
      </c>
      <c r="H141" s="43">
        <v>3.3</v>
      </c>
      <c r="I141" s="43">
        <v>22.3</v>
      </c>
      <c r="J141" s="43">
        <v>133.4</v>
      </c>
      <c r="K141" s="44" t="s">
        <v>89</v>
      </c>
      <c r="L141" s="72">
        <v>15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60</v>
      </c>
      <c r="G142" s="43">
        <v>4.2</v>
      </c>
      <c r="H142" s="43">
        <v>0.42</v>
      </c>
      <c r="I142" s="43">
        <v>18.88</v>
      </c>
      <c r="J142" s="43">
        <v>127.8</v>
      </c>
      <c r="K142" s="44"/>
      <c r="L142" s="72">
        <v>5</v>
      </c>
    </row>
    <row r="143" spans="1:12" ht="15" x14ac:dyDescent="0.25">
      <c r="A143" s="23"/>
      <c r="B143" s="15"/>
      <c r="C143" s="11"/>
      <c r="D143" s="7" t="s">
        <v>24</v>
      </c>
      <c r="E143" s="42" t="s">
        <v>56</v>
      </c>
      <c r="F143" s="43">
        <v>100</v>
      </c>
      <c r="G143" s="43"/>
      <c r="H143" s="43"/>
      <c r="I143" s="43"/>
      <c r="J143" s="43"/>
      <c r="K143" s="44"/>
      <c r="L143" s="72">
        <v>14.67</v>
      </c>
    </row>
    <row r="144" spans="1:12" ht="15" x14ac:dyDescent="0.25">
      <c r="A144" s="23"/>
      <c r="B144" s="15"/>
      <c r="C144" s="11"/>
      <c r="D144" s="6"/>
      <c r="E144" s="42" t="s">
        <v>86</v>
      </c>
      <c r="F144" s="43">
        <v>10</v>
      </c>
      <c r="G144" s="43">
        <v>0.1</v>
      </c>
      <c r="H144" s="43">
        <v>7.2</v>
      </c>
      <c r="I144" s="43">
        <v>0.1</v>
      </c>
      <c r="J144" s="43">
        <v>66.099999999999994</v>
      </c>
      <c r="K144" s="44" t="s">
        <v>87</v>
      </c>
      <c r="L144" s="72">
        <v>7</v>
      </c>
    </row>
    <row r="145" spans="1:12" ht="15" x14ac:dyDescent="0.25">
      <c r="A145" s="23"/>
      <c r="B145" s="15"/>
      <c r="C145" s="11"/>
      <c r="D145" s="6"/>
      <c r="E145" s="42" t="s">
        <v>60</v>
      </c>
      <c r="F145" s="43">
        <v>30</v>
      </c>
      <c r="G145" s="43">
        <v>7</v>
      </c>
      <c r="H145" s="43">
        <v>8.8000000000000007</v>
      </c>
      <c r="I145" s="43"/>
      <c r="J145" s="43">
        <v>107.5</v>
      </c>
      <c r="K145" s="44" t="s">
        <v>62</v>
      </c>
      <c r="L145" s="72">
        <v>14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21.25</v>
      </c>
      <c r="H146" s="19">
        <f t="shared" si="70"/>
        <v>23.2</v>
      </c>
      <c r="I146" s="19">
        <f t="shared" si="70"/>
        <v>64.41</v>
      </c>
      <c r="J146" s="19">
        <f t="shared" si="70"/>
        <v>584.29999999999995</v>
      </c>
      <c r="K146" s="25"/>
      <c r="L146" s="19">
        <f t="shared" ref="L146" si="71">SUM(L139:L145)</f>
        <v>74.36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9" t="s">
        <v>4</v>
      </c>
      <c r="D157" s="80"/>
      <c r="E157" s="31"/>
      <c r="F157" s="32">
        <f>F146+F156</f>
        <v>650</v>
      </c>
      <c r="G157" s="32">
        <f t="shared" ref="G157" si="74">G146+G156</f>
        <v>21.25</v>
      </c>
      <c r="H157" s="32">
        <f t="shared" ref="H157" si="75">H146+H156</f>
        <v>23.2</v>
      </c>
      <c r="I157" s="32">
        <f t="shared" ref="I157" si="76">I146+I156</f>
        <v>64.41</v>
      </c>
      <c r="J157" s="32">
        <f t="shared" ref="J157:L157" si="77">J146+J156</f>
        <v>584.29999999999995</v>
      </c>
      <c r="K157" s="32"/>
      <c r="L157" s="32">
        <f t="shared" si="77"/>
        <v>74.36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90</v>
      </c>
      <c r="F158" s="40">
        <v>80</v>
      </c>
      <c r="G158" s="40">
        <v>25.7</v>
      </c>
      <c r="H158" s="40">
        <v>1.9</v>
      </c>
      <c r="I158" s="40">
        <v>0.9</v>
      </c>
      <c r="J158" s="40">
        <v>123.8</v>
      </c>
      <c r="K158" s="41" t="s">
        <v>92</v>
      </c>
      <c r="L158" s="73">
        <v>17.690000000000001</v>
      </c>
    </row>
    <row r="159" spans="1:12" ht="15" x14ac:dyDescent="0.25">
      <c r="A159" s="23"/>
      <c r="B159" s="15"/>
      <c r="C159" s="11"/>
      <c r="D159" s="6" t="s">
        <v>21</v>
      </c>
      <c r="E159" s="42" t="s">
        <v>91</v>
      </c>
      <c r="F159" s="43">
        <v>150</v>
      </c>
      <c r="G159" s="43">
        <v>8.3000000000000007</v>
      </c>
      <c r="H159" s="43">
        <v>6.3</v>
      </c>
      <c r="I159" s="43">
        <v>36</v>
      </c>
      <c r="J159" s="43">
        <v>233.7</v>
      </c>
      <c r="K159" s="44" t="s">
        <v>50</v>
      </c>
      <c r="L159" s="74">
        <v>16</v>
      </c>
    </row>
    <row r="160" spans="1:12" ht="15" x14ac:dyDescent="0.25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>
        <v>0.2</v>
      </c>
      <c r="H160" s="43">
        <v>0</v>
      </c>
      <c r="I160" s="43">
        <v>6.5</v>
      </c>
      <c r="J160" s="43">
        <v>26.8</v>
      </c>
      <c r="K160" s="44" t="s">
        <v>51</v>
      </c>
      <c r="L160" s="74">
        <v>12</v>
      </c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60</v>
      </c>
      <c r="G161" s="43">
        <v>4.2</v>
      </c>
      <c r="H161" s="43">
        <v>0.42</v>
      </c>
      <c r="I161" s="43">
        <v>18.88</v>
      </c>
      <c r="J161" s="43">
        <v>127.8</v>
      </c>
      <c r="K161" s="44"/>
      <c r="L161" s="74">
        <v>5</v>
      </c>
    </row>
    <row r="162" spans="1:12" ht="15" x14ac:dyDescent="0.25">
      <c r="A162" s="23"/>
      <c r="B162" s="15"/>
      <c r="C162" s="11"/>
      <c r="D162" s="7" t="s">
        <v>24</v>
      </c>
      <c r="E162" s="42" t="s">
        <v>47</v>
      </c>
      <c r="F162" s="43">
        <v>100</v>
      </c>
      <c r="G162" s="43"/>
      <c r="H162" s="43"/>
      <c r="I162" s="43"/>
      <c r="J162" s="43"/>
      <c r="K162" s="44"/>
      <c r="L162" s="75">
        <v>15.09</v>
      </c>
    </row>
    <row r="163" spans="1:12" ht="15" x14ac:dyDescent="0.25">
      <c r="A163" s="23"/>
      <c r="B163" s="15"/>
      <c r="C163" s="11"/>
      <c r="D163" s="6"/>
      <c r="E163" s="42" t="s">
        <v>48</v>
      </c>
      <c r="F163" s="43">
        <v>60</v>
      </c>
      <c r="G163" s="43">
        <v>0.5</v>
      </c>
      <c r="H163" s="43">
        <v>0.1</v>
      </c>
      <c r="I163" s="43">
        <v>1.5</v>
      </c>
      <c r="J163" s="43">
        <v>8.5</v>
      </c>
      <c r="K163" s="44" t="s">
        <v>52</v>
      </c>
      <c r="L163" s="75">
        <v>8.58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78">SUM(G158:G164)</f>
        <v>38.900000000000006</v>
      </c>
      <c r="H165" s="19">
        <f t="shared" si="78"/>
        <v>8.7199999999999989</v>
      </c>
      <c r="I165" s="19">
        <f t="shared" si="78"/>
        <v>63.78</v>
      </c>
      <c r="J165" s="19">
        <f t="shared" si="78"/>
        <v>520.6</v>
      </c>
      <c r="K165" s="25"/>
      <c r="L165" s="19">
        <f t="shared" ref="L165" si="79">SUM(L158:L164)</f>
        <v>74.36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9" t="s">
        <v>4</v>
      </c>
      <c r="D176" s="80"/>
      <c r="E176" s="31"/>
      <c r="F176" s="32">
        <f>F165+F175</f>
        <v>650</v>
      </c>
      <c r="G176" s="32">
        <f t="shared" ref="G176" si="82">G165+G175</f>
        <v>38.900000000000006</v>
      </c>
      <c r="H176" s="32">
        <f t="shared" ref="H176" si="83">H165+H175</f>
        <v>8.7199999999999989</v>
      </c>
      <c r="I176" s="32">
        <f t="shared" ref="I176" si="84">I165+I175</f>
        <v>63.78</v>
      </c>
      <c r="J176" s="32">
        <f t="shared" ref="J176:L176" si="85">J165+J175</f>
        <v>520.6</v>
      </c>
      <c r="K176" s="32"/>
      <c r="L176" s="32">
        <f t="shared" si="85"/>
        <v>74.36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93</v>
      </c>
      <c r="F177" s="40">
        <v>75</v>
      </c>
      <c r="G177" s="40">
        <v>13.7</v>
      </c>
      <c r="H177" s="40">
        <v>13.1</v>
      </c>
      <c r="I177" s="40">
        <v>12.4</v>
      </c>
      <c r="J177" s="40">
        <v>221.3</v>
      </c>
      <c r="K177" s="41" t="s">
        <v>96</v>
      </c>
      <c r="L177" s="76">
        <v>21</v>
      </c>
    </row>
    <row r="178" spans="1:12" ht="15" x14ac:dyDescent="0.25">
      <c r="A178" s="23"/>
      <c r="B178" s="15"/>
      <c r="C178" s="11"/>
      <c r="D178" s="6" t="s">
        <v>21</v>
      </c>
      <c r="E178" s="42" t="s">
        <v>94</v>
      </c>
      <c r="F178" s="43">
        <v>150</v>
      </c>
      <c r="G178" s="43">
        <v>3.7</v>
      </c>
      <c r="H178" s="43">
        <v>4.8</v>
      </c>
      <c r="I178" s="43">
        <v>36.5</v>
      </c>
      <c r="J178" s="43">
        <v>203.5</v>
      </c>
      <c r="K178" s="44" t="s">
        <v>97</v>
      </c>
      <c r="L178" s="76">
        <v>19</v>
      </c>
    </row>
    <row r="179" spans="1:12" ht="15" x14ac:dyDescent="0.25">
      <c r="A179" s="23"/>
      <c r="B179" s="15"/>
      <c r="C179" s="11"/>
      <c r="D179" s="7" t="s">
        <v>22</v>
      </c>
      <c r="E179" s="42" t="s">
        <v>59</v>
      </c>
      <c r="F179" s="43">
        <v>200</v>
      </c>
      <c r="G179" s="43"/>
      <c r="H179" s="43"/>
      <c r="I179" s="43">
        <v>36</v>
      </c>
      <c r="J179" s="43">
        <v>118</v>
      </c>
      <c r="K179" s="44"/>
      <c r="L179" s="76">
        <v>16</v>
      </c>
    </row>
    <row r="180" spans="1:12" ht="15.75" thickBot="1" x14ac:dyDescent="0.3">
      <c r="A180" s="23"/>
      <c r="B180" s="15"/>
      <c r="C180" s="11"/>
      <c r="D180" s="7" t="s">
        <v>23</v>
      </c>
      <c r="E180" s="42" t="s">
        <v>46</v>
      </c>
      <c r="F180" s="43">
        <v>60</v>
      </c>
      <c r="G180" s="43">
        <v>4.2</v>
      </c>
      <c r="H180" s="43">
        <v>0.42</v>
      </c>
      <c r="I180" s="43">
        <v>18.88</v>
      </c>
      <c r="J180" s="43">
        <v>127.8</v>
      </c>
      <c r="K180" s="44"/>
      <c r="L180" s="77">
        <v>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78"/>
    </row>
    <row r="182" spans="1:12" ht="15" x14ac:dyDescent="0.25">
      <c r="A182" s="23"/>
      <c r="B182" s="15"/>
      <c r="C182" s="11"/>
      <c r="D182" s="6"/>
      <c r="E182" s="42" t="s">
        <v>95</v>
      </c>
      <c r="F182" s="43">
        <v>60</v>
      </c>
      <c r="G182" s="43">
        <v>0.6</v>
      </c>
      <c r="H182" s="43">
        <v>6.1</v>
      </c>
      <c r="I182" s="43">
        <v>4.3</v>
      </c>
      <c r="J182" s="43">
        <v>74.2</v>
      </c>
      <c r="K182" s="44" t="s">
        <v>98</v>
      </c>
      <c r="L182" s="78">
        <v>13.36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 t="shared" ref="G184:J184" si="86">SUM(G177:G183)</f>
        <v>22.2</v>
      </c>
      <c r="H184" s="19">
        <f t="shared" si="86"/>
        <v>24.42</v>
      </c>
      <c r="I184" s="19">
        <f t="shared" si="86"/>
        <v>108.08</v>
      </c>
      <c r="J184" s="19">
        <f t="shared" si="86"/>
        <v>744.8</v>
      </c>
      <c r="K184" s="25"/>
      <c r="L184" s="19">
        <f t="shared" ref="L184" si="87">SUM(L177:L183)</f>
        <v>74.36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9" t="s">
        <v>4</v>
      </c>
      <c r="D195" s="80"/>
      <c r="E195" s="31"/>
      <c r="F195" s="32">
        <f>F184+F194</f>
        <v>545</v>
      </c>
      <c r="G195" s="32">
        <f t="shared" ref="G195" si="90">G184+G194</f>
        <v>22.2</v>
      </c>
      <c r="H195" s="32">
        <f t="shared" ref="H195" si="91">H184+H194</f>
        <v>24.42</v>
      </c>
      <c r="I195" s="32">
        <f t="shared" ref="I195" si="92">I184+I194</f>
        <v>108.08</v>
      </c>
      <c r="J195" s="32">
        <f t="shared" ref="J195:L195" si="93">J184+J194</f>
        <v>744.8</v>
      </c>
      <c r="K195" s="32"/>
      <c r="L195" s="32">
        <f t="shared" si="93"/>
        <v>74.36</v>
      </c>
    </row>
    <row r="196" spans="1:12" x14ac:dyDescent="0.2">
      <c r="A196" s="27"/>
      <c r="B196" s="28"/>
      <c r="C196" s="81" t="s">
        <v>5</v>
      </c>
      <c r="D196" s="81"/>
      <c r="E196" s="81"/>
      <c r="F196" s="34">
        <f>(F24+F43+F62+F81+F100+F119+F138+F157+F176+F195)/(IF(F24=0,0,1)+IF(F43=0,0,1)+IF(F62=0,0,1)+IF(F81=0,0,1)+IF(F100=0,0,1)+IF(F119=0,0,1)+IF(F138=0,0,1)+IF(F157=0,0,1)+IF(F176=0,0,1)+IF(F195=0,0,1))</f>
        <v>604.5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24.902999999999999</v>
      </c>
      <c r="H196" s="34">
        <f t="shared" si="94"/>
        <v>17.637999999999998</v>
      </c>
      <c r="I196" s="34">
        <f t="shared" si="94"/>
        <v>79.677999999999983</v>
      </c>
      <c r="J196" s="34">
        <f t="shared" si="94"/>
        <v>606.41500000000008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74.36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2024-09-01T14:32:54Z</dcterms:modified>
</cp:coreProperties>
</file>